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porter/Downloads/"/>
    </mc:Choice>
  </mc:AlternateContent>
  <xr:revisionPtr revIDLastSave="0" documentId="13_ncr:1_{01FE1B7C-4EBF-C042-926D-C100F3542EEA}" xr6:coauthVersionLast="47" xr6:coauthVersionMax="47" xr10:uidLastSave="{00000000-0000-0000-0000-000000000000}"/>
  <bookViews>
    <workbookView xWindow="0" yWindow="500" windowWidth="35840" windowHeight="202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14" i="1"/>
  <c r="G15" i="1"/>
  <c r="G16" i="1"/>
  <c r="G17" i="1"/>
  <c r="G18" i="1"/>
  <c r="G19" i="1"/>
  <c r="I19" i="1" s="1"/>
  <c r="G20" i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G28" i="1"/>
  <c r="I28" i="1" s="1"/>
  <c r="G29" i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G40" i="1"/>
  <c r="G41" i="1"/>
  <c r="G42" i="1"/>
  <c r="G13" i="1"/>
  <c r="I43" i="1"/>
  <c r="I42" i="1"/>
  <c r="I41" i="1"/>
  <c r="I40" i="1"/>
  <c r="I39" i="1"/>
  <c r="I27" i="1"/>
  <c r="I18" i="1"/>
  <c r="I17" i="1"/>
  <c r="I16" i="1"/>
  <c r="I15" i="1"/>
  <c r="I14" i="1"/>
  <c r="H26" i="1" l="1"/>
  <c r="H33" i="1"/>
  <c r="H40" i="1"/>
  <c r="H19" i="1"/>
  <c r="H44" i="1" s="1"/>
  <c r="I29" i="1"/>
  <c r="I13" i="1"/>
  <c r="I20" i="1"/>
  <c r="I44" i="1" l="1"/>
  <c r="G44" i="1" s="1"/>
  <c r="G45" i="1" s="1"/>
</calcChain>
</file>

<file path=xl/sharedStrings.xml><?xml version="1.0" encoding="utf-8"?>
<sst xmlns="http://schemas.openxmlformats.org/spreadsheetml/2006/main" count="54" uniqueCount="53">
  <si>
    <r>
      <rPr>
        <b/>
        <sz val="13"/>
        <color rgb="FFFF0000"/>
        <rFont val="arial, sans, sans-serif"/>
      </rPr>
      <t xml:space="preserve"> </t>
    </r>
    <r>
      <rPr>
        <b/>
        <i/>
        <sz val="13"/>
        <color rgb="FFFF0000"/>
        <rFont val="arial, sans, sans-serif"/>
      </rPr>
      <t>*Note: Overtime is calculated on a weekly basis starting on the 1st*</t>
    </r>
  </si>
  <si>
    <t>Monthly Timesheet</t>
  </si>
  <si>
    <t>Month:</t>
  </si>
  <si>
    <t>Employee name:</t>
  </si>
  <si>
    <t>Hourly Rate:</t>
  </si>
  <si>
    <t>Supervisor:</t>
  </si>
  <si>
    <t>Overtime Pay:</t>
  </si>
  <si>
    <t>Day of the Month</t>
  </si>
  <si>
    <t>Start Time</t>
  </si>
  <si>
    <t>End Time</t>
  </si>
  <si>
    <t>Total Break Time</t>
  </si>
  <si>
    <t>Paid Time Off</t>
  </si>
  <si>
    <t>Regular Hours</t>
  </si>
  <si>
    <t>Overtime Hours</t>
  </si>
  <si>
    <t>Total Work Hours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</si>
  <si>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</si>
  <si>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</si>
  <si>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</si>
  <si>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</si>
  <si>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</si>
  <si>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</si>
  <si>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</si>
  <si>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</si>
  <si>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</si>
  <si>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</si>
  <si>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</si>
  <si>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</si>
  <si>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</si>
  <si>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</si>
  <si>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</si>
  <si>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</si>
  <si>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</si>
  <si>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</si>
  <si>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</si>
  <si>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</si>
  <si>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</si>
  <si>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</si>
  <si>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</si>
  <si>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</si>
  <si>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</si>
  <si>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</si>
  <si>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</si>
  <si>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</si>
  <si>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</si>
  <si>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</si>
  <si>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</si>
  <si>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MONTHLY TOTALS</t>
  </si>
  <si>
    <t>TOTAL PAY</t>
  </si>
  <si>
    <t>Employee signature:</t>
  </si>
  <si>
    <t>Date:</t>
  </si>
  <si>
    <t>FREE TIMETRACKING APP</t>
  </si>
  <si>
    <t>Supervisor signature:</t>
  </si>
  <si>
    <t>https://busybusy.com/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</si>
</sst>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3"/>
      <color rgb="FFFF0000"/>
      <name val="Arial"/>
      <family val="2"/>
    </font>
    <font>
      <sz val="16"/>
      <color theme="1"/>
      <name val="Arial"/>
      <family val="2"/>
    </font>
    <font>
      <sz val="10"/>
      <color rgb="FF000000"/>
      <name val="Roboto"/>
    </font>
    <font>
      <sz val="9"/>
      <color rgb="FF000000"/>
      <name val="Roboto"/>
    </font>
    <font>
      <sz val="10"/>
      <name val="Arial"/>
      <family val="2"/>
    </font>
    <font>
      <sz val="8"/>
      <color rgb="FF000000"/>
      <name val="Roboto"/>
    </font>
    <font>
      <sz val="9"/>
      <color theme="1"/>
      <name val="Roboto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color rgb="FF000000"/>
      <name val="Roboto"/>
    </font>
    <font>
      <sz val="10"/>
      <color theme="1"/>
      <name val="Arial"/>
      <family val="2"/>
      <scheme val="minor"/>
    </font>
    <font>
      <u/>
      <sz val="8"/>
      <color rgb="FF000000"/>
      <name val="Roboto"/>
    </font>
    <font>
      <b/>
      <sz val="13"/>
      <color rgb="FFFF0000"/>
      <name val="arial, sans, sans-serif"/>
    </font>
    <font>
      <b/>
      <i/>
      <sz val="13"/>
      <color rgb="FFFF0000"/>
      <name val="arial, sans, sans-serif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7" xfId="0" applyFont="1" applyBorder="1"/>
    <xf numFmtId="0" fontId="8" fillId="0" borderId="8" xfId="0" applyFont="1" applyBorder="1"/>
    <xf numFmtId="0" fontId="9" fillId="0" borderId="3" xfId="0" applyFont="1" applyBorder="1"/>
    <xf numFmtId="0" fontId="8" fillId="0" borderId="3" xfId="0" applyFont="1" applyBorder="1"/>
    <xf numFmtId="0" fontId="8" fillId="0" borderId="2" xfId="0" applyFont="1" applyBorder="1"/>
    <xf numFmtId="0" fontId="7" fillId="0" borderId="9" xfId="0" applyFont="1" applyBorder="1"/>
    <xf numFmtId="19" fontId="1" fillId="0" borderId="10" xfId="0" applyNumberFormat="1" applyFont="1" applyBorder="1" applyAlignment="1">
      <alignment horizontal="right" vertical="top"/>
    </xf>
    <xf numFmtId="19" fontId="1" fillId="0" borderId="7" xfId="0" applyNumberFormat="1" applyFont="1" applyBorder="1" applyAlignment="1">
      <alignment horizontal="right" vertical="top"/>
    </xf>
    <xf numFmtId="46" fontId="1" fillId="0" borderId="7" xfId="0" applyNumberFormat="1" applyFont="1" applyBorder="1" applyAlignment="1">
      <alignment horizontal="right"/>
    </xf>
    <xf numFmtId="46" fontId="1" fillId="0" borderId="7" xfId="0" applyNumberFormat="1" applyFont="1" applyBorder="1" applyAlignment="1">
      <alignment vertical="top"/>
    </xf>
    <xf numFmtId="46" fontId="1" fillId="0" borderId="7" xfId="0" applyNumberFormat="1" applyFont="1" applyBorder="1" applyAlignment="1">
      <alignment horizontal="right" vertical="top"/>
    </xf>
    <xf numFmtId="46" fontId="1" fillId="0" borderId="8" xfId="0" applyNumberFormat="1" applyFont="1" applyBorder="1" applyAlignment="1">
      <alignment horizontal="right" vertical="top"/>
    </xf>
    <xf numFmtId="46" fontId="1" fillId="2" borderId="5" xfId="0" applyNumberFormat="1" applyFont="1" applyFill="1" applyBorder="1" applyAlignment="1">
      <alignment horizontal="right" vertical="top"/>
    </xf>
    <xf numFmtId="46" fontId="1" fillId="0" borderId="9" xfId="0" applyNumberFormat="1" applyFont="1" applyBorder="1" applyAlignment="1">
      <alignment vertical="top"/>
    </xf>
    <xf numFmtId="19" fontId="1" fillId="0" borderId="7" xfId="0" applyNumberFormat="1" applyFont="1" applyBorder="1" applyAlignment="1">
      <alignment vertical="top"/>
    </xf>
    <xf numFmtId="46" fontId="10" fillId="3" borderId="8" xfId="0" applyNumberFormat="1" applyFont="1" applyFill="1" applyBorder="1"/>
    <xf numFmtId="46" fontId="1" fillId="2" borderId="8" xfId="0" applyNumberFormat="1" applyFont="1" applyFill="1" applyBorder="1" applyAlignment="1">
      <alignment horizontal="right" vertical="top"/>
    </xf>
    <xf numFmtId="46" fontId="1" fillId="2" borderId="7" xfId="0" applyNumberFormat="1" applyFont="1" applyFill="1" applyBorder="1" applyAlignment="1">
      <alignment vertical="top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" fillId="0" borderId="4" xfId="0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2" xfId="0" applyFont="1" applyBorder="1"/>
    <xf numFmtId="0" fontId="5" fillId="0" borderId="11" xfId="0" applyFont="1" applyBorder="1"/>
    <xf numFmtId="0" fontId="6" fillId="0" borderId="5" xfId="0" applyFont="1" applyBorder="1"/>
    <xf numFmtId="0" fontId="6" fillId="0" borderId="7" xfId="0" applyFont="1" applyBorder="1"/>
    <xf numFmtId="164" fontId="5" fillId="0" borderId="2" xfId="0" applyNumberFormat="1" applyFont="1" applyBorder="1"/>
    <xf numFmtId="0" fontId="11" fillId="0" borderId="5" xfId="0" applyFont="1" applyBorder="1"/>
    <xf numFmtId="164" fontId="12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usybu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56"/>
  <sheetViews>
    <sheetView tabSelected="1" workbookViewId="0">
      <selection activeCell="K7" sqref="K7"/>
    </sheetView>
  </sheetViews>
  <sheetFormatPr baseColWidth="10" defaultColWidth="12.6640625" defaultRowHeight="15.75" customHeight="1"/>
  <sheetData>
    <row r="1" spans="1:1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" customHeight="1">
      <c r="A4" s="3"/>
      <c r="B4" s="3" t="s">
        <v>1</v>
      </c>
      <c r="C4" s="3"/>
      <c r="D4" s="1"/>
      <c r="E4" s="1"/>
      <c r="K4" s="1"/>
      <c r="L4" s="1"/>
    </row>
    <row r="5" spans="1:12">
      <c r="A5" s="3"/>
      <c r="B5" s="3"/>
      <c r="C5" s="3"/>
      <c r="D5" s="1"/>
      <c r="E5" s="1"/>
      <c r="K5" s="1"/>
      <c r="L5" s="1"/>
    </row>
    <row r="6" spans="1:12" ht="15.75" customHeight="1">
      <c r="A6" s="1"/>
      <c r="B6" s="4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H7" s="1"/>
      <c r="I7" s="1"/>
      <c r="J7" s="1"/>
      <c r="K7" s="1"/>
      <c r="L7" s="1"/>
    </row>
    <row r="8" spans="1:12" ht="15.75" customHeight="1">
      <c r="A8" s="1"/>
      <c r="B8" s="5" t="s">
        <v>3</v>
      </c>
      <c r="C8" s="32"/>
      <c r="D8" s="31"/>
      <c r="E8" s="6" t="s">
        <v>4</v>
      </c>
      <c r="F8" s="36">
        <v>25</v>
      </c>
      <c r="G8" s="31"/>
      <c r="I8" s="1"/>
      <c r="J8" s="1"/>
      <c r="K8" s="1"/>
      <c r="L8" s="1"/>
    </row>
    <row r="9" spans="1:12" ht="15.75" customHeight="1">
      <c r="A9" s="1"/>
      <c r="B9" s="6" t="s">
        <v>5</v>
      </c>
      <c r="C9" s="32"/>
      <c r="D9" s="31"/>
      <c r="E9" s="6" t="s">
        <v>6</v>
      </c>
      <c r="F9" s="32">
        <v>1.5</v>
      </c>
      <c r="G9" s="31"/>
      <c r="I9" s="1"/>
      <c r="L9" s="1"/>
    </row>
    <row r="10" spans="1:12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7"/>
      <c r="C11" s="7"/>
      <c r="D11" s="7"/>
      <c r="E11" s="7"/>
      <c r="F11" s="7"/>
      <c r="G11" s="7"/>
      <c r="H11" s="7"/>
      <c r="I11" s="7"/>
      <c r="J11" s="1"/>
      <c r="K11" s="1"/>
      <c r="L11" s="1"/>
    </row>
    <row r="12" spans="1:12" ht="15.75" customHeight="1">
      <c r="A12" s="8"/>
      <c r="B12" s="9" t="s">
        <v>7</v>
      </c>
      <c r="C12" s="10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3" t="s">
        <v>14</v>
      </c>
      <c r="J12" s="14"/>
      <c r="K12" s="1"/>
      <c r="L12" s="1"/>
    </row>
    <row r="13" spans="1:12" ht="15.75" customHeight="1">
      <c r="A13" s="8"/>
      <c r="B13" s="9" t="s">
        <v>15</v>
      </c>
      <c r="C13" s="15">
        <v>0.29166666666666669</v>
      </c>
      <c r="D13" s="16">
        <v>0.83333333333333337</v>
      </c>
      <c r="E13" s="17"/>
      <c r="F13" s="18"/>
      <c r="G13" s="19">
        <f>IF(D13-C13-E13 = 0, 0, D13-C13-E13)</f>
        <v>0.54166666666666674</v>
      </c>
      <c r="H13" s="20"/>
      <c r="I13" s="21">
        <f t="shared" ref="I13:I43" si="0">IF(G13+F13= 0, "", G13+F13)</f>
        <v>0.54166666666666674</v>
      </c>
      <c r="J13" s="22"/>
      <c r="K13" s="1"/>
      <c r="L13" s="1"/>
    </row>
    <row r="14" spans="1:12" ht="15.75" customHeight="1">
      <c r="A14" s="8"/>
      <c r="B14" s="9" t="s">
        <v>16</v>
      </c>
      <c r="C14" s="15">
        <v>0.33333333333333331</v>
      </c>
      <c r="D14" s="16">
        <v>0.875</v>
      </c>
      <c r="E14" s="17"/>
      <c r="F14" s="16"/>
      <c r="G14" s="19">
        <f t="shared" ref="G14:G42" si="1">IF(D14-C14-E14 = 0, 0, D14-C14-E14)</f>
        <v>0.54166666666666674</v>
      </c>
      <c r="H14" s="20"/>
      <c r="I14" s="21">
        <f t="shared" si="0"/>
        <v>0.54166666666666674</v>
      </c>
      <c r="J14" s="22"/>
      <c r="K14" s="1"/>
      <c r="L14" s="1"/>
    </row>
    <row r="15" spans="1:12" ht="15.75" customHeight="1">
      <c r="A15" s="8"/>
      <c r="B15" s="9" t="s">
        <v>17</v>
      </c>
      <c r="C15" s="15">
        <v>0.29166666666666669</v>
      </c>
      <c r="D15" s="16">
        <v>0.91666666666666663</v>
      </c>
      <c r="E15" s="17"/>
      <c r="F15" s="16"/>
      <c r="G15" s="19">
        <f t="shared" si="1"/>
        <v>0.625</v>
      </c>
      <c r="H15" s="20"/>
      <c r="I15" s="21">
        <f t="shared" si="0"/>
        <v>0.625</v>
      </c>
      <c r="J15" s="22"/>
      <c r="K15" s="1"/>
      <c r="L15" s="1"/>
    </row>
    <row r="16" spans="1:12" ht="15.75" customHeight="1">
      <c r="A16" s="8"/>
      <c r="B16" s="9" t="s">
        <v>18</v>
      </c>
      <c r="C16" s="23">
        <v>0.29166666666666669</v>
      </c>
      <c r="D16" s="23">
        <v>0.60416666666666663</v>
      </c>
      <c r="E16" s="23"/>
      <c r="F16" s="23"/>
      <c r="G16" s="19">
        <f t="shared" si="1"/>
        <v>0.31249999999999994</v>
      </c>
      <c r="H16" s="20"/>
      <c r="I16" s="21">
        <f t="shared" si="0"/>
        <v>0.31249999999999994</v>
      </c>
      <c r="J16" s="22"/>
      <c r="K16" s="1"/>
      <c r="L16" s="1"/>
    </row>
    <row r="17" spans="1:12" ht="15.75" customHeight="1">
      <c r="A17" s="8"/>
      <c r="B17" s="9" t="s">
        <v>19</v>
      </c>
      <c r="C17" s="23">
        <v>0.29166666666666669</v>
      </c>
      <c r="D17" s="23">
        <v>0.64583333333333337</v>
      </c>
      <c r="E17" s="23"/>
      <c r="F17" s="23"/>
      <c r="G17" s="19">
        <f t="shared" si="1"/>
        <v>0.35416666666666669</v>
      </c>
      <c r="H17" s="20"/>
      <c r="I17" s="21">
        <f t="shared" si="0"/>
        <v>0.35416666666666669</v>
      </c>
      <c r="J17" s="22"/>
      <c r="K17" s="1"/>
      <c r="L17" s="1"/>
    </row>
    <row r="18" spans="1:12" ht="15.75" customHeight="1">
      <c r="A18" s="8"/>
      <c r="B18" s="9" t="s">
        <v>20</v>
      </c>
      <c r="C18" s="23">
        <v>0.29166666666666669</v>
      </c>
      <c r="D18" s="23">
        <v>0.6875</v>
      </c>
      <c r="E18" s="23"/>
      <c r="F18" s="23"/>
      <c r="G18" s="19">
        <f t="shared" si="1"/>
        <v>0.39583333333333331</v>
      </c>
      <c r="H18" s="20"/>
      <c r="I18" s="21">
        <f t="shared" si="0"/>
        <v>0.39583333333333331</v>
      </c>
      <c r="J18" s="22"/>
      <c r="K18" s="1"/>
      <c r="L18" s="1"/>
    </row>
    <row r="19" spans="1:12" ht="15.75" customHeight="1">
      <c r="A19" s="8"/>
      <c r="B19" s="9" t="s">
        <v>21</v>
      </c>
      <c r="C19" s="23"/>
      <c r="D19" s="23"/>
      <c r="E19" s="23"/>
      <c r="F19" s="23"/>
      <c r="G19" s="19">
        <f t="shared" si="1"/>
        <v>0</v>
      </c>
      <c r="H19" s="24">
        <f>MAX(0, SUM(G13:G19)-5/3)</f>
        <v>1.1041666666666667</v>
      </c>
      <c r="I19" s="21" t="str">
        <f t="shared" si="0"/>
        <v/>
      </c>
      <c r="J19" s="22"/>
      <c r="K19" s="1"/>
      <c r="L19" s="1"/>
    </row>
    <row r="20" spans="1:12" ht="15.75" customHeight="1">
      <c r="A20" s="8"/>
      <c r="B20" s="9" t="s">
        <v>22</v>
      </c>
      <c r="C20" s="23">
        <v>0.58333333333333337</v>
      </c>
      <c r="D20" s="23">
        <v>0.77083333333333337</v>
      </c>
      <c r="E20" s="23"/>
      <c r="F20" s="23"/>
      <c r="G20" s="19">
        <f t="shared" si="1"/>
        <v>0.1875</v>
      </c>
      <c r="H20" s="20"/>
      <c r="I20" s="21">
        <f t="shared" si="0"/>
        <v>0.1875</v>
      </c>
      <c r="J20" s="22"/>
      <c r="K20" s="1"/>
      <c r="L20" s="1"/>
    </row>
    <row r="21" spans="1:12" ht="15.75" customHeight="1">
      <c r="A21" s="8"/>
      <c r="B21" s="9" t="s">
        <v>23</v>
      </c>
      <c r="C21" s="23">
        <v>0.625</v>
      </c>
      <c r="D21" s="23">
        <v>0.8125</v>
      </c>
      <c r="E21" s="23"/>
      <c r="F21" s="23"/>
      <c r="G21" s="19">
        <f t="shared" si="1"/>
        <v>0.1875</v>
      </c>
      <c r="H21" s="20"/>
      <c r="I21" s="21">
        <f t="shared" si="0"/>
        <v>0.1875</v>
      </c>
      <c r="J21" s="22"/>
      <c r="K21" s="1"/>
      <c r="L21" s="1"/>
    </row>
    <row r="22" spans="1:12" ht="15.75" customHeight="1">
      <c r="A22" s="8"/>
      <c r="B22" s="9" t="s">
        <v>24</v>
      </c>
      <c r="C22" s="15">
        <v>0.29166666666666669</v>
      </c>
      <c r="D22" s="16">
        <v>0.83333333333333337</v>
      </c>
      <c r="E22" s="23"/>
      <c r="F22" s="23"/>
      <c r="G22" s="19">
        <f t="shared" si="1"/>
        <v>0.54166666666666674</v>
      </c>
      <c r="H22" s="20"/>
      <c r="I22" s="21">
        <f t="shared" si="0"/>
        <v>0.54166666666666674</v>
      </c>
      <c r="J22" s="22"/>
      <c r="K22" s="1"/>
      <c r="L22" s="1"/>
    </row>
    <row r="23" spans="1:12" ht="15.75" customHeight="1">
      <c r="A23" s="8"/>
      <c r="B23" s="9" t="s">
        <v>25</v>
      </c>
      <c r="C23" s="15">
        <v>0.33333333333333331</v>
      </c>
      <c r="D23" s="16">
        <v>0.875</v>
      </c>
      <c r="E23" s="23"/>
      <c r="F23" s="23"/>
      <c r="G23" s="19">
        <f t="shared" si="1"/>
        <v>0.54166666666666674</v>
      </c>
      <c r="H23" s="20"/>
      <c r="I23" s="21">
        <f t="shared" si="0"/>
        <v>0.54166666666666674</v>
      </c>
      <c r="J23" s="22"/>
      <c r="K23" s="1"/>
      <c r="L23" s="1"/>
    </row>
    <row r="24" spans="1:12" ht="15.75" customHeight="1">
      <c r="A24" s="8"/>
      <c r="B24" s="9" t="s">
        <v>26</v>
      </c>
      <c r="C24" s="15">
        <v>0.29166666666666669</v>
      </c>
      <c r="D24" s="16">
        <v>0.91666666666666663</v>
      </c>
      <c r="E24" s="23"/>
      <c r="F24" s="23"/>
      <c r="G24" s="19">
        <f t="shared" si="1"/>
        <v>0.625</v>
      </c>
      <c r="H24" s="20"/>
      <c r="I24" s="21">
        <f t="shared" si="0"/>
        <v>0.625</v>
      </c>
      <c r="J24" s="22"/>
      <c r="K24" s="1"/>
      <c r="L24" s="1"/>
    </row>
    <row r="25" spans="1:12" ht="15.75" customHeight="1">
      <c r="A25" s="8"/>
      <c r="B25" s="9" t="s">
        <v>27</v>
      </c>
      <c r="C25" s="23"/>
      <c r="D25" s="23"/>
      <c r="E25" s="23"/>
      <c r="F25" s="23"/>
      <c r="G25" s="19">
        <f t="shared" si="1"/>
        <v>0</v>
      </c>
      <c r="H25" s="20"/>
      <c r="I25" s="21" t="str">
        <f t="shared" si="0"/>
        <v/>
      </c>
      <c r="J25" s="22"/>
      <c r="K25" s="1"/>
      <c r="L25" s="1"/>
    </row>
    <row r="26" spans="1:12" ht="15.75" customHeight="1">
      <c r="A26" s="8"/>
      <c r="B26" s="9" t="s">
        <v>28</v>
      </c>
      <c r="C26" s="23"/>
      <c r="D26" s="23"/>
      <c r="E26" s="23"/>
      <c r="F26" s="23"/>
      <c r="G26" s="19">
        <f t="shared" si="1"/>
        <v>0</v>
      </c>
      <c r="H26" s="24">
        <f>MAX(0, SUM(G20:G26)-5/3)</f>
        <v>0.41666666666666674</v>
      </c>
      <c r="I26" s="21" t="str">
        <f t="shared" si="0"/>
        <v/>
      </c>
      <c r="J26" s="22"/>
      <c r="K26" s="1"/>
      <c r="L26" s="1"/>
    </row>
    <row r="27" spans="1:12" ht="15.75" customHeight="1">
      <c r="A27" s="8"/>
      <c r="B27" s="9" t="s">
        <v>29</v>
      </c>
      <c r="C27" s="23">
        <v>0.33333333333333331</v>
      </c>
      <c r="D27" s="23">
        <v>0.6875</v>
      </c>
      <c r="E27" s="23"/>
      <c r="F27" s="23"/>
      <c r="G27" s="19">
        <f t="shared" si="1"/>
        <v>0.35416666666666669</v>
      </c>
      <c r="H27" s="20"/>
      <c r="I27" s="21">
        <f t="shared" si="0"/>
        <v>0.35416666666666669</v>
      </c>
      <c r="J27" s="22"/>
      <c r="K27" s="1"/>
      <c r="L27" s="1"/>
    </row>
    <row r="28" spans="1:12" ht="15.75" customHeight="1">
      <c r="A28" s="8"/>
      <c r="B28" s="9" t="s">
        <v>30</v>
      </c>
      <c r="C28" s="23">
        <v>0.29166666666666669</v>
      </c>
      <c r="D28" s="23">
        <v>0.72916666666666663</v>
      </c>
      <c r="E28" s="23"/>
      <c r="F28" s="23"/>
      <c r="G28" s="19">
        <f t="shared" si="1"/>
        <v>0.43749999999999994</v>
      </c>
      <c r="H28" s="20"/>
      <c r="I28" s="21">
        <f t="shared" si="0"/>
        <v>0.43749999999999994</v>
      </c>
      <c r="J28" s="22"/>
      <c r="K28" s="1"/>
      <c r="L28" s="1"/>
    </row>
    <row r="29" spans="1:12" ht="15.75" customHeight="1">
      <c r="A29" s="8"/>
      <c r="B29" s="9" t="s">
        <v>31</v>
      </c>
      <c r="C29" s="23">
        <v>0.375</v>
      </c>
      <c r="D29" s="23">
        <v>0.77083333333333337</v>
      </c>
      <c r="E29" s="23"/>
      <c r="F29" s="23"/>
      <c r="G29" s="19">
        <f t="shared" si="1"/>
        <v>0.39583333333333337</v>
      </c>
      <c r="H29" s="20"/>
      <c r="I29" s="21">
        <f t="shared" si="0"/>
        <v>0.39583333333333337</v>
      </c>
      <c r="J29" s="22"/>
      <c r="K29" s="1"/>
      <c r="L29" s="1"/>
    </row>
    <row r="30" spans="1:12" ht="15.75" customHeight="1">
      <c r="A30" s="8"/>
      <c r="B30" s="9" t="s">
        <v>32</v>
      </c>
      <c r="C30" s="23">
        <v>0.41666666666666669</v>
      </c>
      <c r="D30" s="23">
        <v>0.8125</v>
      </c>
      <c r="E30" s="23"/>
      <c r="F30" s="23"/>
      <c r="G30" s="19">
        <f t="shared" si="1"/>
        <v>0.39583333333333331</v>
      </c>
      <c r="H30" s="20"/>
      <c r="I30" s="21">
        <f t="shared" si="0"/>
        <v>0.39583333333333331</v>
      </c>
      <c r="J30" s="22"/>
      <c r="K30" s="1"/>
      <c r="L30" s="1"/>
    </row>
    <row r="31" spans="1:12" ht="15.75" customHeight="1">
      <c r="A31" s="8"/>
      <c r="B31" s="9" t="s">
        <v>33</v>
      </c>
      <c r="C31" s="15">
        <v>0.29166666666666669</v>
      </c>
      <c r="D31" s="16">
        <v>0.83333333333333337</v>
      </c>
      <c r="E31" s="23"/>
      <c r="F31" s="23"/>
      <c r="G31" s="19">
        <f t="shared" si="1"/>
        <v>0.54166666666666674</v>
      </c>
      <c r="H31" s="20"/>
      <c r="I31" s="21">
        <f t="shared" si="0"/>
        <v>0.54166666666666674</v>
      </c>
      <c r="J31" s="22"/>
      <c r="K31" s="1"/>
      <c r="L31" s="1"/>
    </row>
    <row r="32" spans="1:12" ht="15.75" customHeight="1">
      <c r="A32" s="8"/>
      <c r="B32" s="9" t="s">
        <v>34</v>
      </c>
      <c r="C32" s="15"/>
      <c r="D32" s="16"/>
      <c r="E32" s="23"/>
      <c r="F32" s="23"/>
      <c r="G32" s="19">
        <f t="shared" si="1"/>
        <v>0</v>
      </c>
      <c r="H32" s="20"/>
      <c r="I32" s="21" t="str">
        <f t="shared" si="0"/>
        <v/>
      </c>
      <c r="J32" s="22"/>
      <c r="K32" s="1"/>
      <c r="L32" s="1"/>
    </row>
    <row r="33" spans="1:12" ht="15.75" customHeight="1">
      <c r="A33" s="8"/>
      <c r="B33" s="9" t="s">
        <v>35</v>
      </c>
      <c r="C33" s="15"/>
      <c r="D33" s="16"/>
      <c r="E33" s="23"/>
      <c r="F33" s="23"/>
      <c r="G33" s="19">
        <f t="shared" si="1"/>
        <v>0</v>
      </c>
      <c r="H33" s="24">
        <f>MAX(0, SUM(G27:G33)-5/3)</f>
        <v>0.45833333333333326</v>
      </c>
      <c r="I33" s="21" t="str">
        <f t="shared" si="0"/>
        <v/>
      </c>
      <c r="J33" s="22"/>
      <c r="K33" s="1"/>
      <c r="L33" s="1"/>
    </row>
    <row r="34" spans="1:12" ht="15.75" customHeight="1">
      <c r="A34" s="8"/>
      <c r="B34" s="9" t="s">
        <v>36</v>
      </c>
      <c r="C34" s="23"/>
      <c r="D34" s="23"/>
      <c r="E34" s="23"/>
      <c r="F34" s="23"/>
      <c r="G34" s="19">
        <f t="shared" si="1"/>
        <v>0</v>
      </c>
      <c r="H34" s="20"/>
      <c r="I34" s="21" t="str">
        <f t="shared" si="0"/>
        <v/>
      </c>
      <c r="J34" s="22"/>
      <c r="K34" s="1"/>
      <c r="L34" s="1"/>
    </row>
    <row r="35" spans="1:12" ht="15.75" customHeight="1">
      <c r="A35" s="8"/>
      <c r="B35" s="9" t="s">
        <v>37</v>
      </c>
      <c r="C35" s="23">
        <v>0.45833333333333331</v>
      </c>
      <c r="D35" s="23">
        <v>0.64583333333333337</v>
      </c>
      <c r="E35" s="23"/>
      <c r="F35" s="23"/>
      <c r="G35" s="19">
        <f t="shared" si="1"/>
        <v>0.18750000000000006</v>
      </c>
      <c r="H35" s="20"/>
      <c r="I35" s="21">
        <f t="shared" si="0"/>
        <v>0.18750000000000006</v>
      </c>
      <c r="J35" s="22"/>
      <c r="K35" s="1"/>
      <c r="L35" s="1"/>
    </row>
    <row r="36" spans="1:12" ht="15.75" customHeight="1">
      <c r="A36" s="8"/>
      <c r="B36" s="9" t="s">
        <v>38</v>
      </c>
      <c r="C36" s="23">
        <v>0.5</v>
      </c>
      <c r="D36" s="23">
        <v>0.6875</v>
      </c>
      <c r="E36" s="23"/>
      <c r="F36" s="23"/>
      <c r="G36" s="19">
        <f t="shared" si="1"/>
        <v>0.1875</v>
      </c>
      <c r="H36" s="20"/>
      <c r="I36" s="21">
        <f t="shared" si="0"/>
        <v>0.1875</v>
      </c>
      <c r="J36" s="22"/>
      <c r="K36" s="1"/>
      <c r="L36" s="1"/>
    </row>
    <row r="37" spans="1:12" ht="15.75" customHeight="1">
      <c r="A37" s="8"/>
      <c r="B37" s="9" t="s">
        <v>39</v>
      </c>
      <c r="C37" s="23">
        <v>0.54166666666666663</v>
      </c>
      <c r="D37" s="23">
        <v>0.72916666666666663</v>
      </c>
      <c r="E37" s="23"/>
      <c r="F37" s="23"/>
      <c r="G37" s="19">
        <f t="shared" si="1"/>
        <v>0.1875</v>
      </c>
      <c r="H37" s="20"/>
      <c r="I37" s="21">
        <f t="shared" si="0"/>
        <v>0.1875</v>
      </c>
      <c r="J37" s="22"/>
      <c r="K37" s="1"/>
      <c r="L37" s="1"/>
    </row>
    <row r="38" spans="1:12" ht="15.75" customHeight="1">
      <c r="A38" s="8"/>
      <c r="B38" s="9" t="s">
        <v>40</v>
      </c>
      <c r="C38" s="23">
        <v>0.58333333333333337</v>
      </c>
      <c r="D38" s="23">
        <v>0.77083333333333337</v>
      </c>
      <c r="E38" s="23"/>
      <c r="F38" s="23"/>
      <c r="G38" s="19">
        <f t="shared" si="1"/>
        <v>0.1875</v>
      </c>
      <c r="H38" s="20"/>
      <c r="I38" s="21">
        <f t="shared" si="0"/>
        <v>0.1875</v>
      </c>
      <c r="J38" s="22"/>
      <c r="K38" s="1"/>
      <c r="L38" s="1"/>
    </row>
    <row r="39" spans="1:12" ht="15.75" customHeight="1">
      <c r="A39" s="8"/>
      <c r="B39" s="9" t="s">
        <v>41</v>
      </c>
      <c r="C39" s="23"/>
      <c r="D39" s="23"/>
      <c r="E39" s="23"/>
      <c r="F39" s="23"/>
      <c r="G39" s="19">
        <f t="shared" si="1"/>
        <v>0</v>
      </c>
      <c r="H39" s="20"/>
      <c r="I39" s="21" t="str">
        <f t="shared" si="0"/>
        <v/>
      </c>
      <c r="J39" s="22"/>
      <c r="K39" s="1"/>
      <c r="L39" s="1"/>
    </row>
    <row r="40" spans="1:12" ht="15.75" customHeight="1">
      <c r="A40" s="8"/>
      <c r="B40" s="9" t="s">
        <v>42</v>
      </c>
      <c r="C40" s="15"/>
      <c r="D40" s="16"/>
      <c r="E40" s="23"/>
      <c r="F40" s="23"/>
      <c r="G40" s="19">
        <f t="shared" si="1"/>
        <v>0</v>
      </c>
      <c r="H40" s="24">
        <f>MAX(0, SUM(G34:G40)-5/3)</f>
        <v>0</v>
      </c>
      <c r="I40" s="21" t="str">
        <f t="shared" si="0"/>
        <v/>
      </c>
      <c r="J40" s="22"/>
      <c r="K40" s="1"/>
      <c r="L40" s="1"/>
    </row>
    <row r="41" spans="1:12" ht="15.75" customHeight="1">
      <c r="A41" s="8"/>
      <c r="B41" s="9" t="s">
        <v>43</v>
      </c>
      <c r="C41" s="15">
        <v>0.33333333333333331</v>
      </c>
      <c r="D41" s="16">
        <v>0.875</v>
      </c>
      <c r="E41" s="23"/>
      <c r="F41" s="23"/>
      <c r="G41" s="19">
        <f t="shared" si="1"/>
        <v>0.54166666666666674</v>
      </c>
      <c r="H41" s="20"/>
      <c r="I41" s="21">
        <f t="shared" si="0"/>
        <v>0.54166666666666674</v>
      </c>
      <c r="J41" s="22"/>
      <c r="K41" s="1"/>
      <c r="L41" s="1"/>
    </row>
    <row r="42" spans="1:12" ht="15.75" customHeight="1">
      <c r="A42" s="8"/>
      <c r="B42" s="9" t="s">
        <v>44</v>
      </c>
      <c r="C42" s="15">
        <v>0.29166666666666669</v>
      </c>
      <c r="D42" s="16">
        <v>0.91666666666666663</v>
      </c>
      <c r="E42" s="23"/>
      <c r="F42" s="23"/>
      <c r="G42" s="19">
        <f t="shared" si="1"/>
        <v>0.625</v>
      </c>
      <c r="H42" s="20"/>
      <c r="I42" s="21">
        <f t="shared" si="0"/>
        <v>0.625</v>
      </c>
      <c r="J42" s="22"/>
      <c r="K42" s="1"/>
      <c r="L42" s="1"/>
    </row>
    <row r="43" spans="1:12" ht="15.75" customHeight="1">
      <c r="A43" s="8"/>
      <c r="B43" s="9" t="s">
        <v>45</v>
      </c>
      <c r="C43" s="23">
        <v>0.41666666666666669</v>
      </c>
      <c r="D43" s="23">
        <v>0.60416666666666663</v>
      </c>
      <c r="E43" s="23"/>
      <c r="F43" s="23"/>
      <c r="G43" s="19">
        <f>IF(D43-C43-E43 = 0, 0, D43-C43-E43)</f>
        <v>0.18749999999999994</v>
      </c>
      <c r="H43" s="20"/>
      <c r="I43" s="21">
        <f t="shared" si="0"/>
        <v>0.18749999999999994</v>
      </c>
      <c r="J43" s="22"/>
      <c r="K43" s="1"/>
      <c r="L43" s="1"/>
    </row>
    <row r="44" spans="1:12" ht="15.75" customHeight="1">
      <c r="A44" s="8"/>
      <c r="B44" s="37" t="s">
        <v>46</v>
      </c>
      <c r="C44" s="34"/>
      <c r="D44" s="34"/>
      <c r="E44" s="34"/>
      <c r="F44" s="34"/>
      <c r="G44" s="25">
        <f>I44-H44</f>
        <v>7.104166666666667</v>
      </c>
      <c r="H44" s="26">
        <f>SUM(H19,H26,H33,H40)</f>
        <v>1.9791666666666667</v>
      </c>
      <c r="I44" s="26">
        <f>SUM(I13:I43)</f>
        <v>9.0833333333333339</v>
      </c>
      <c r="K44" s="1"/>
      <c r="L44" s="1"/>
    </row>
    <row r="45" spans="1:12" ht="15.75" customHeight="1">
      <c r="A45" s="8"/>
      <c r="B45" s="37" t="s">
        <v>47</v>
      </c>
      <c r="C45" s="34"/>
      <c r="D45" s="34"/>
      <c r="E45" s="34"/>
      <c r="F45" s="34"/>
      <c r="G45" s="38">
        <f>(G44*F8*24)+(H44*F8*24*F9)</f>
        <v>6043.75</v>
      </c>
      <c r="H45" s="34"/>
      <c r="I45" s="35"/>
      <c r="K45" s="1"/>
      <c r="L45" s="1"/>
    </row>
    <row r="46" spans="1:12" ht="15.75" customHeight="1">
      <c r="A46" s="1"/>
      <c r="B46" s="1"/>
      <c r="C46" s="1"/>
      <c r="D46" s="1"/>
      <c r="E46" s="1"/>
      <c r="F46" s="1"/>
      <c r="G46" s="1"/>
      <c r="H46" s="1"/>
      <c r="I46" s="1"/>
      <c r="K46" s="1"/>
      <c r="L46" s="1"/>
    </row>
    <row r="47" spans="1:12" ht="15.75" customHeight="1">
      <c r="A47" s="1"/>
      <c r="B47" s="1"/>
      <c r="C47" s="1"/>
      <c r="D47" s="7"/>
      <c r="E47" s="1"/>
      <c r="F47" s="7"/>
      <c r="G47" s="1"/>
      <c r="I47" s="1"/>
      <c r="J47" s="1"/>
      <c r="K47" s="1"/>
      <c r="L47" s="1"/>
    </row>
    <row r="48" spans="1:12" ht="15.75" customHeight="1">
      <c r="A48" s="1"/>
      <c r="B48" s="29" t="s">
        <v>48</v>
      </c>
      <c r="C48" s="30"/>
      <c r="D48" s="31"/>
      <c r="E48" s="6" t="s">
        <v>49</v>
      </c>
      <c r="F48" s="32"/>
      <c r="G48" s="31"/>
      <c r="I48" s="27" t="s">
        <v>50</v>
      </c>
      <c r="K48" s="1"/>
      <c r="L48" s="1"/>
    </row>
    <row r="49" spans="1:12" ht="15.75" customHeight="1">
      <c r="A49" s="1"/>
      <c r="B49" s="33" t="s">
        <v>51</v>
      </c>
      <c r="C49" s="34"/>
      <c r="D49" s="35"/>
      <c r="E49" s="6" t="s">
        <v>49</v>
      </c>
      <c r="F49" s="32"/>
      <c r="G49" s="31"/>
      <c r="I49" s="28" t="s">
        <v>52</v>
      </c>
      <c r="K49" s="1"/>
      <c r="L49" s="1"/>
    </row>
    <row r="50" spans="1:1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customHeight="1">
      <c r="L52" s="1"/>
    </row>
    <row r="53" spans="1:1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11">
    <mergeCell ref="B48:D48"/>
    <mergeCell ref="F48:G48"/>
    <mergeCell ref="B49:D49"/>
    <mergeCell ref="F49:G49"/>
    <mergeCell ref="C8:D8"/>
    <mergeCell ref="F8:G8"/>
    <mergeCell ref="C9:D9"/>
    <mergeCell ref="F9:G9"/>
    <mergeCell ref="B44:F44"/>
    <mergeCell ref="B45:F45"/>
    <mergeCell ref="G45:I45"/>
  </mergeCells>
  <hyperlinks>
    <hyperlink ref="I49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Porter Gardiner</cp:lastModifiedBy>
  <dcterms:modified xsi:type="dcterms:W3CDTF">2023-03-15T21:22:21Z</dcterms:modified>
</cp:coreProperties>
</file>