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orter/Downloads/"/>
    </mc:Choice>
  </mc:AlternateContent>
  <xr:revisionPtr revIDLastSave="0" documentId="13_ncr:1_{6900E88B-0861-9348-8E31-18FA46EA7063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2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13" i="1"/>
  <c r="H30" i="1" l="1"/>
  <c r="H31" i="1" s="1"/>
  <c r="H19" i="1"/>
  <c r="H20" i="1" s="1"/>
  <c r="H33" i="1" s="1"/>
  <c r="I24" i="1"/>
  <c r="I31" i="1" s="1"/>
  <c r="G31" i="1" s="1"/>
  <c r="I13" i="1"/>
  <c r="I20" i="1" s="1"/>
  <c r="G20" i="1" l="1"/>
  <c r="G33" i="1" s="1"/>
  <c r="G34" i="1" s="1"/>
  <c r="I33" i="1"/>
</calcChain>
</file>

<file path=xl/sharedStrings.xml><?xml version="1.0" encoding="utf-8"?>
<sst xmlns="http://schemas.openxmlformats.org/spreadsheetml/2006/main" count="48" uniqueCount="31">
  <si>
    <t>Biweekly Timesheet</t>
  </si>
  <si>
    <t>Time period:</t>
  </si>
  <si>
    <t>Employee name:</t>
  </si>
  <si>
    <t>Hourly Rate:</t>
  </si>
  <si>
    <t>Supervisor:</t>
  </si>
  <si>
    <t>Overtime Pay:</t>
  </si>
  <si>
    <t>Week 1</t>
  </si>
  <si>
    <t>DAY</t>
  </si>
  <si>
    <t>Start Time</t>
  </si>
  <si>
    <t>End Time</t>
  </si>
  <si>
    <t>Total Break Time</t>
  </si>
  <si>
    <t>Paid Time Off</t>
  </si>
  <si>
    <t>Regular Hours</t>
  </si>
  <si>
    <t>Overtime Hours</t>
  </si>
  <si>
    <t>Total Work Hours</t>
  </si>
  <si>
    <t>Monday</t>
  </si>
  <si>
    <t>Tuesday</t>
  </si>
  <si>
    <t>Wednesday</t>
  </si>
  <si>
    <t>Thursday</t>
  </si>
  <si>
    <t>Friday</t>
  </si>
  <si>
    <t>Saturday</t>
  </si>
  <si>
    <t>Sunday</t>
  </si>
  <si>
    <t>WEEKLY TOTALS</t>
  </si>
  <si>
    <t>Week 2</t>
  </si>
  <si>
    <t>BIWEEKLY TOTALS</t>
  </si>
  <si>
    <t>TOTAL PAY</t>
  </si>
  <si>
    <t>Employee signature:</t>
  </si>
  <si>
    <t>Date:</t>
  </si>
  <si>
    <t>FREE TIMETRACKING APP</t>
  </si>
  <si>
    <t>Supervisor signature:</t>
  </si>
  <si>
    <t>https://busybusy.com/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</si>
</sst>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rgb="FF0000FF"/>
      <name val="Roboto"/>
    </font>
    <font>
      <sz val="16"/>
      <color rgb="FF000000"/>
      <name val="Roboto"/>
    </font>
    <font>
      <sz val="9"/>
      <color theme="1"/>
      <name val="Roboto"/>
    </font>
    <font>
      <sz val="9"/>
      <color rgb="FF000000"/>
      <name val="Roboto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Roboto"/>
    </font>
    <font>
      <b/>
      <sz val="9"/>
      <color rgb="FF000000"/>
      <name val="Roboto"/>
    </font>
    <font>
      <sz val="6"/>
      <color rgb="FF000000"/>
      <name val="Roboto"/>
    </font>
    <font>
      <u/>
      <sz val="6"/>
      <color rgb="FF000000"/>
      <name val="Roboto"/>
    </font>
    <font>
      <u/>
      <sz val="8"/>
      <color rgb="FF0000FF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5" fillId="0" borderId="4" xfId="0" applyFont="1" applyBorder="1"/>
    <xf numFmtId="0" fontId="4" fillId="0" borderId="6" xfId="0" applyFont="1" applyBorder="1"/>
    <xf numFmtId="0" fontId="7" fillId="0" borderId="5" xfId="0" applyFont="1" applyBorder="1"/>
    <xf numFmtId="0" fontId="4" fillId="0" borderId="5" xfId="0" applyFont="1" applyBorder="1"/>
    <xf numFmtId="0" fontId="5" fillId="0" borderId="7" xfId="0" applyFont="1" applyBorder="1"/>
    <xf numFmtId="19" fontId="1" fillId="0" borderId="8" xfId="0" applyNumberFormat="1" applyFont="1" applyBorder="1" applyAlignment="1">
      <alignment horizontal="right" vertical="top"/>
    </xf>
    <xf numFmtId="19" fontId="1" fillId="0" borderId="4" xfId="0" applyNumberFormat="1" applyFont="1" applyBorder="1" applyAlignment="1">
      <alignment horizontal="right" vertical="top"/>
    </xf>
    <xf numFmtId="46" fontId="1" fillId="0" borderId="4" xfId="0" applyNumberFormat="1" applyFont="1" applyBorder="1"/>
    <xf numFmtId="46" fontId="1" fillId="0" borderId="4" xfId="0" applyNumberFormat="1" applyFont="1" applyBorder="1" applyAlignment="1">
      <alignment vertical="top"/>
    </xf>
    <xf numFmtId="46" fontId="1" fillId="0" borderId="6" xfId="0" applyNumberFormat="1" applyFont="1" applyBorder="1" applyAlignment="1">
      <alignment horizontal="right" vertical="top"/>
    </xf>
    <xf numFmtId="46" fontId="1" fillId="0" borderId="5" xfId="0" applyNumberFormat="1" applyFont="1" applyBorder="1" applyAlignment="1">
      <alignment vertical="top"/>
    </xf>
    <xf numFmtId="46" fontId="1" fillId="3" borderId="5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vertical="top"/>
    </xf>
    <xf numFmtId="46" fontId="1" fillId="3" borderId="4" xfId="0" applyNumberFormat="1" applyFont="1" applyFill="1" applyBorder="1" applyAlignment="1">
      <alignment horizontal="right" vertical="top"/>
    </xf>
    <xf numFmtId="19" fontId="1" fillId="0" borderId="4" xfId="0" applyNumberFormat="1" applyFont="1" applyBorder="1" applyAlignment="1">
      <alignment vertical="top"/>
    </xf>
    <xf numFmtId="46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4" fillId="0" borderId="8" xfId="0" applyFont="1" applyBorder="1"/>
    <xf numFmtId="0" fontId="7" fillId="0" borderId="4" xfId="0" applyFont="1" applyBorder="1"/>
    <xf numFmtId="0" fontId="4" fillId="0" borderId="4" xfId="0" applyFont="1" applyBorder="1"/>
    <xf numFmtId="0" fontId="5" fillId="0" borderId="6" xfId="0" applyFont="1" applyBorder="1"/>
    <xf numFmtId="19" fontId="1" fillId="0" borderId="6" xfId="0" applyNumberFormat="1" applyFont="1" applyBorder="1" applyAlignment="1">
      <alignment horizontal="right" vertical="top"/>
    </xf>
    <xf numFmtId="19" fontId="1" fillId="0" borderId="6" xfId="0" applyNumberFormat="1" applyFont="1" applyBorder="1" applyAlignment="1">
      <alignment vertical="top"/>
    </xf>
    <xf numFmtId="46" fontId="1" fillId="3" borderId="6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" fillId="0" borderId="3" xfId="0" applyFont="1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9" xfId="0" applyFont="1" applyBorder="1"/>
    <xf numFmtId="0" fontId="6" fillId="0" borderId="3" xfId="0" applyFont="1" applyBorder="1"/>
    <xf numFmtId="0" fontId="6" fillId="0" borderId="5" xfId="0" applyFont="1" applyBorder="1"/>
    <xf numFmtId="164" fontId="1" fillId="3" borderId="9" xfId="0" applyNumberFormat="1" applyFont="1" applyFill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5" fillId="0" borderId="3" xfId="0" applyFont="1" applyBorder="1"/>
    <xf numFmtId="0" fontId="5" fillId="0" borderId="10" xfId="0" applyFont="1" applyBorder="1"/>
    <xf numFmtId="164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9" xfId="0" applyFont="1" applyBorder="1"/>
    <xf numFmtId="46" fontId="1" fillId="3" borderId="11" xfId="0" applyNumberFormat="1" applyFont="1" applyFill="1" applyBorder="1" applyAlignment="1">
      <alignment horizontal="right" vertical="top"/>
    </xf>
    <xf numFmtId="46" fontId="1" fillId="0" borderId="5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ybusy.com/" TargetMode="External"/><Relationship Id="rId1" Type="http://schemas.openxmlformats.org/officeDocument/2006/relationships/hyperlink" Target="https://busybu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9"/>
  <sheetViews>
    <sheetView tabSelected="1" workbookViewId="0">
      <selection activeCell="H5" sqref="H5"/>
    </sheetView>
  </sheetViews>
  <sheetFormatPr baseColWidth="10" defaultColWidth="12.6640625" defaultRowHeight="15.75" customHeight="1" x14ac:dyDescent="0.15"/>
  <sheetData>
    <row r="1" spans="1:11" ht="15.75" customHeight="1" x14ac:dyDescent="0.15">
      <c r="A1" s="1"/>
      <c r="B1" s="1"/>
      <c r="C1" s="1"/>
      <c r="D1" s="1"/>
      <c r="E1" s="1"/>
      <c r="G1" s="1"/>
      <c r="H1" s="1"/>
      <c r="I1" s="1"/>
      <c r="J1" s="1"/>
      <c r="K1" s="1"/>
    </row>
    <row r="2" spans="1:11" ht="16" x14ac:dyDescent="0.2">
      <c r="A2" s="1"/>
      <c r="B2" s="1"/>
      <c r="C2" s="1"/>
      <c r="D2" s="1"/>
      <c r="E2" s="1"/>
      <c r="G2" s="2"/>
      <c r="H2" s="2"/>
      <c r="I2" s="2"/>
      <c r="J2" s="1"/>
      <c r="K2" s="1"/>
    </row>
    <row r="3" spans="1:11" ht="15.75" customHeight="1" x14ac:dyDescent="0.15">
      <c r="A3" s="1"/>
      <c r="B3" s="1"/>
      <c r="C3" s="1"/>
      <c r="D3" s="1"/>
      <c r="E3" s="1"/>
      <c r="G3" s="1"/>
      <c r="H3" s="1"/>
      <c r="I3" s="1"/>
      <c r="J3" s="1"/>
      <c r="K3" s="1"/>
    </row>
    <row r="4" spans="1:11" ht="26" customHeight="1" x14ac:dyDescent="0.25">
      <c r="A4" s="1"/>
      <c r="B4" s="3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 x14ac:dyDescent="0.1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15">
      <c r="A7" s="1"/>
      <c r="B7" s="4"/>
      <c r="C7" s="4"/>
      <c r="D7" s="4"/>
      <c r="E7" s="4"/>
      <c r="F7" s="4"/>
      <c r="G7" s="4"/>
      <c r="H7" s="1"/>
      <c r="I7" s="1"/>
      <c r="J7" s="1"/>
      <c r="K7" s="1"/>
    </row>
    <row r="8" spans="1:11" ht="15.75" customHeight="1" x14ac:dyDescent="0.15">
      <c r="A8" s="5"/>
      <c r="B8" s="6" t="s">
        <v>2</v>
      </c>
      <c r="C8" s="40"/>
      <c r="D8" s="42"/>
      <c r="E8" s="6" t="s">
        <v>3</v>
      </c>
      <c r="F8" s="45">
        <v>25</v>
      </c>
      <c r="G8" s="38"/>
      <c r="H8" s="1"/>
      <c r="I8" s="1"/>
      <c r="J8" s="1"/>
      <c r="K8" s="1"/>
    </row>
    <row r="9" spans="1:11" ht="15.75" customHeight="1" x14ac:dyDescent="0.15">
      <c r="A9" s="5"/>
      <c r="B9" s="7" t="s">
        <v>4</v>
      </c>
      <c r="C9" s="40"/>
      <c r="D9" s="42"/>
      <c r="E9" s="7" t="s">
        <v>5</v>
      </c>
      <c r="F9" s="46">
        <v>1.5</v>
      </c>
      <c r="G9" s="42"/>
      <c r="H9" s="1"/>
      <c r="I9" s="1"/>
      <c r="J9" s="1"/>
      <c r="K9" s="1"/>
    </row>
    <row r="10" spans="1:11" ht="15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customHeight="1" x14ac:dyDescent="0.15">
      <c r="A11" s="1"/>
      <c r="B11" s="4" t="s">
        <v>6</v>
      </c>
      <c r="C11" s="4"/>
      <c r="D11" s="4"/>
      <c r="E11" s="4"/>
      <c r="F11" s="4"/>
      <c r="G11" s="4"/>
      <c r="H11" s="4"/>
      <c r="I11" s="4"/>
      <c r="J11" s="1"/>
      <c r="K11" s="1"/>
    </row>
    <row r="12" spans="1:11" ht="15.75" customHeight="1" x14ac:dyDescent="0.15">
      <c r="A12" s="5"/>
      <c r="B12" s="8" t="s">
        <v>7</v>
      </c>
      <c r="C12" s="9" t="s">
        <v>8</v>
      </c>
      <c r="D12" s="10" t="s">
        <v>9</v>
      </c>
      <c r="E12" s="10" t="s">
        <v>10</v>
      </c>
      <c r="F12" s="11" t="s">
        <v>11</v>
      </c>
      <c r="G12" s="11" t="s">
        <v>12</v>
      </c>
      <c r="H12" s="11" t="s">
        <v>13</v>
      </c>
      <c r="I12" s="6" t="s">
        <v>14</v>
      </c>
      <c r="J12" s="12"/>
      <c r="K12" s="1"/>
    </row>
    <row r="13" spans="1:11" ht="15.75" customHeight="1" x14ac:dyDescent="0.15">
      <c r="A13" s="5"/>
      <c r="B13" s="8" t="s">
        <v>15</v>
      </c>
      <c r="C13" s="13">
        <v>0.29166666666666669</v>
      </c>
      <c r="D13" s="14">
        <v>0.83333333333333337</v>
      </c>
      <c r="E13" s="15">
        <v>2.7777777777777776E-2</v>
      </c>
      <c r="F13" s="16"/>
      <c r="G13" s="49">
        <f>IF(D13-C13-E13 = 0, 0, D13-C13-E13)</f>
        <v>0.51388888888888895</v>
      </c>
      <c r="H13" s="18"/>
      <c r="I13" s="19">
        <f t="shared" ref="I13:I19" si="0">IF(G13+F13= 0, "", G13+F13)</f>
        <v>0.51388888888888895</v>
      </c>
      <c r="J13" s="20"/>
      <c r="K13" s="1"/>
    </row>
    <row r="14" spans="1:11" ht="15.75" customHeight="1" x14ac:dyDescent="0.15">
      <c r="A14" s="5"/>
      <c r="B14" s="8" t="s">
        <v>16</v>
      </c>
      <c r="C14" s="13">
        <v>0.33333333333333331</v>
      </c>
      <c r="D14" s="14">
        <v>0.875</v>
      </c>
      <c r="E14" s="15">
        <v>4.1666666666666664E-2</v>
      </c>
      <c r="F14" s="14"/>
      <c r="G14" s="49">
        <f t="shared" ref="G14:G19" si="1">IF(D14-C14-E14 = 0, 0, D14-C14-E14)</f>
        <v>0.50000000000000011</v>
      </c>
      <c r="H14" s="16"/>
      <c r="I14" s="21">
        <f t="shared" si="0"/>
        <v>0.50000000000000011</v>
      </c>
      <c r="J14" s="20"/>
      <c r="K14" s="1"/>
    </row>
    <row r="15" spans="1:11" ht="15.75" customHeight="1" x14ac:dyDescent="0.15">
      <c r="A15" s="5"/>
      <c r="B15" s="8" t="s">
        <v>17</v>
      </c>
      <c r="C15" s="13">
        <v>0.29166666666666669</v>
      </c>
      <c r="D15" s="14">
        <v>0.91666666666666663</v>
      </c>
      <c r="E15" s="15">
        <v>8.3333333333333329E-2</v>
      </c>
      <c r="F15" s="14"/>
      <c r="G15" s="49">
        <f t="shared" si="1"/>
        <v>0.54166666666666663</v>
      </c>
      <c r="H15" s="16"/>
      <c r="I15" s="21">
        <f t="shared" si="0"/>
        <v>0.54166666666666663</v>
      </c>
      <c r="J15" s="20"/>
      <c r="K15" s="1"/>
    </row>
    <row r="16" spans="1:11" ht="15.75" customHeight="1" x14ac:dyDescent="0.15">
      <c r="A16" s="5"/>
      <c r="B16" s="8" t="s">
        <v>18</v>
      </c>
      <c r="C16" s="13">
        <v>0.41666666666666669</v>
      </c>
      <c r="D16" s="14">
        <v>0.60416666666666663</v>
      </c>
      <c r="E16" s="15">
        <v>2.7777777777777776E-2</v>
      </c>
      <c r="F16" s="22"/>
      <c r="G16" s="49">
        <f t="shared" si="1"/>
        <v>0.15972222222222215</v>
      </c>
      <c r="H16" s="16"/>
      <c r="I16" s="21">
        <f t="shared" si="0"/>
        <v>0.15972222222222215</v>
      </c>
      <c r="J16" s="20"/>
      <c r="K16" s="1"/>
    </row>
    <row r="17" spans="1:11" ht="15.75" customHeight="1" x14ac:dyDescent="0.15">
      <c r="A17" s="5"/>
      <c r="B17" s="8" t="s">
        <v>19</v>
      </c>
      <c r="C17" s="13">
        <v>0.33333333333333331</v>
      </c>
      <c r="D17" s="14">
        <v>0.875</v>
      </c>
      <c r="E17" s="15">
        <v>4.1666666666666664E-2</v>
      </c>
      <c r="F17" s="14"/>
      <c r="G17" s="49">
        <f t="shared" si="1"/>
        <v>0.50000000000000011</v>
      </c>
      <c r="H17" s="16"/>
      <c r="I17" s="21">
        <f t="shared" si="0"/>
        <v>0.50000000000000011</v>
      </c>
      <c r="J17" s="20"/>
      <c r="K17" s="1"/>
    </row>
    <row r="18" spans="1:11" ht="15.75" customHeight="1" x14ac:dyDescent="0.15">
      <c r="A18" s="5"/>
      <c r="B18" s="8" t="s">
        <v>20</v>
      </c>
      <c r="C18" s="13">
        <v>0.29166666666666669</v>
      </c>
      <c r="D18" s="14">
        <v>0.91666666666666663</v>
      </c>
      <c r="E18" s="15">
        <v>5.5555555555555552E-2</v>
      </c>
      <c r="F18" s="14"/>
      <c r="G18" s="49">
        <f t="shared" si="1"/>
        <v>0.56944444444444442</v>
      </c>
      <c r="H18" s="16"/>
      <c r="I18" s="21">
        <f t="shared" si="0"/>
        <v>0.56944444444444442</v>
      </c>
      <c r="J18" s="20"/>
      <c r="K18" s="1"/>
    </row>
    <row r="19" spans="1:11" ht="15.75" customHeight="1" x14ac:dyDescent="0.15">
      <c r="A19" s="5"/>
      <c r="B19" s="8" t="s">
        <v>21</v>
      </c>
      <c r="C19" s="13">
        <v>0.41666666666666669</v>
      </c>
      <c r="D19" s="14">
        <v>0.60416666666666663</v>
      </c>
      <c r="E19" s="15">
        <v>6.9444444444444448E-2</v>
      </c>
      <c r="F19" s="22"/>
      <c r="G19" s="49">
        <f t="shared" si="1"/>
        <v>0.1180555555555555</v>
      </c>
      <c r="H19" s="23">
        <f>MAX(0, SUM(G13:G19)-5/3)</f>
        <v>1.2361111111111109</v>
      </c>
      <c r="I19" s="21">
        <f t="shared" si="0"/>
        <v>0.1180555555555555</v>
      </c>
      <c r="J19" s="20"/>
      <c r="K19" s="1"/>
    </row>
    <row r="20" spans="1:11" ht="15.75" customHeight="1" x14ac:dyDescent="0.15">
      <c r="A20" s="1"/>
      <c r="B20" s="47" t="s">
        <v>22</v>
      </c>
      <c r="C20" s="37"/>
      <c r="D20" s="37"/>
      <c r="E20" s="37"/>
      <c r="F20" s="37"/>
      <c r="G20" s="48">
        <f>I20-H20</f>
        <v>1.6666666666666667</v>
      </c>
      <c r="H20" s="21">
        <f>SUM(H19)</f>
        <v>1.2361111111111109</v>
      </c>
      <c r="I20" s="21">
        <f>SUM(I13:I19)</f>
        <v>2.9027777777777777</v>
      </c>
      <c r="J20" s="1"/>
      <c r="K20" s="1"/>
    </row>
    <row r="21" spans="1:11" ht="15.75" customHeight="1" x14ac:dyDescent="0.15">
      <c r="A21" s="1"/>
      <c r="J21" s="1"/>
      <c r="K21" s="1"/>
    </row>
    <row r="22" spans="1:11" ht="15.75" customHeight="1" x14ac:dyDescent="0.15">
      <c r="A22" s="1"/>
      <c r="B22" s="4" t="s">
        <v>23</v>
      </c>
      <c r="C22" s="4"/>
      <c r="D22" s="4"/>
      <c r="E22" s="4"/>
      <c r="F22" s="4"/>
      <c r="G22" s="4"/>
      <c r="H22" s="4"/>
      <c r="I22" s="4"/>
      <c r="J22" s="24"/>
      <c r="K22" s="1"/>
    </row>
    <row r="23" spans="1:11" ht="15.75" customHeight="1" x14ac:dyDescent="0.15">
      <c r="A23" s="5"/>
      <c r="B23" s="8" t="s">
        <v>7</v>
      </c>
      <c r="C23" s="25" t="s">
        <v>8</v>
      </c>
      <c r="D23" s="26" t="s">
        <v>9</v>
      </c>
      <c r="E23" s="26" t="s">
        <v>10</v>
      </c>
      <c r="F23" s="27" t="s">
        <v>11</v>
      </c>
      <c r="G23" s="27" t="s">
        <v>12</v>
      </c>
      <c r="H23" s="27" t="s">
        <v>13</v>
      </c>
      <c r="I23" s="7" t="s">
        <v>14</v>
      </c>
      <c r="J23" s="20"/>
      <c r="K23" s="1"/>
    </row>
    <row r="24" spans="1:11" ht="15.75" customHeight="1" x14ac:dyDescent="0.15">
      <c r="A24" s="5"/>
      <c r="B24" s="8" t="s">
        <v>15</v>
      </c>
      <c r="C24" s="13">
        <v>0.29166666666666669</v>
      </c>
      <c r="D24" s="14">
        <v>0.83333333333333337</v>
      </c>
      <c r="E24" s="15">
        <v>2.7777777777777776E-2</v>
      </c>
      <c r="F24" s="16"/>
      <c r="G24" s="17">
        <f>IF(D24-C24-E24 = 0, 0, D24-C24-E24)</f>
        <v>0.51388888888888895</v>
      </c>
      <c r="H24" s="18"/>
      <c r="I24" s="19">
        <f t="shared" ref="I24:I30" si="2">IF(G24+F24= 0, "", G24+F24)</f>
        <v>0.51388888888888895</v>
      </c>
      <c r="J24" s="20"/>
      <c r="K24" s="1"/>
    </row>
    <row r="25" spans="1:11" ht="15.75" customHeight="1" x14ac:dyDescent="0.15">
      <c r="A25" s="5"/>
      <c r="B25" s="8" t="s">
        <v>16</v>
      </c>
      <c r="C25" s="13">
        <v>0.33333333333333331</v>
      </c>
      <c r="D25" s="14">
        <v>0.875</v>
      </c>
      <c r="E25" s="15">
        <v>4.1666666666666664E-2</v>
      </c>
      <c r="F25" s="14"/>
      <c r="G25" s="17">
        <f t="shared" ref="G25:G30" si="3">IF(D25-C25-E25 = 0, 0, D25-C25-E25)</f>
        <v>0.50000000000000011</v>
      </c>
      <c r="H25" s="16"/>
      <c r="I25" s="21">
        <f t="shared" si="2"/>
        <v>0.50000000000000011</v>
      </c>
      <c r="J25" s="20"/>
      <c r="K25" s="1"/>
    </row>
    <row r="26" spans="1:11" ht="15.75" customHeight="1" x14ac:dyDescent="0.15">
      <c r="A26" s="5"/>
      <c r="B26" s="8" t="s">
        <v>17</v>
      </c>
      <c r="C26" s="13">
        <v>0.29166666666666669</v>
      </c>
      <c r="D26" s="14">
        <v>0.91666666666666663</v>
      </c>
      <c r="E26" s="15">
        <v>8.3333333333333329E-2</v>
      </c>
      <c r="F26" s="14"/>
      <c r="G26" s="17">
        <f t="shared" si="3"/>
        <v>0.54166666666666663</v>
      </c>
      <c r="H26" s="16"/>
      <c r="I26" s="21">
        <f t="shared" si="2"/>
        <v>0.54166666666666663</v>
      </c>
      <c r="J26" s="20"/>
      <c r="K26" s="1"/>
    </row>
    <row r="27" spans="1:11" ht="15.75" customHeight="1" x14ac:dyDescent="0.15">
      <c r="A27" s="5"/>
      <c r="B27" s="8" t="s">
        <v>18</v>
      </c>
      <c r="C27" s="13">
        <v>0.41666666666666669</v>
      </c>
      <c r="D27" s="14">
        <v>0.60416666666666663</v>
      </c>
      <c r="E27" s="15">
        <v>2.7777777777777776E-2</v>
      </c>
      <c r="F27" s="22"/>
      <c r="G27" s="17">
        <f t="shared" si="3"/>
        <v>0.15972222222222215</v>
      </c>
      <c r="H27" s="16"/>
      <c r="I27" s="21">
        <f t="shared" si="2"/>
        <v>0.15972222222222215</v>
      </c>
      <c r="J27" s="20"/>
      <c r="K27" s="1"/>
    </row>
    <row r="28" spans="1:11" ht="15.75" customHeight="1" x14ac:dyDescent="0.15">
      <c r="A28" s="5"/>
      <c r="B28" s="8" t="s">
        <v>19</v>
      </c>
      <c r="C28" s="13">
        <v>0.33333333333333331</v>
      </c>
      <c r="D28" s="14">
        <v>0.875</v>
      </c>
      <c r="E28" s="15">
        <v>4.1666666666666664E-2</v>
      </c>
      <c r="F28" s="14"/>
      <c r="G28" s="17">
        <f t="shared" si="3"/>
        <v>0.50000000000000011</v>
      </c>
      <c r="H28" s="16"/>
      <c r="I28" s="21">
        <f t="shared" si="2"/>
        <v>0.50000000000000011</v>
      </c>
      <c r="J28" s="20"/>
      <c r="K28" s="1"/>
    </row>
    <row r="29" spans="1:11" ht="15.75" customHeight="1" x14ac:dyDescent="0.15">
      <c r="A29" s="5"/>
      <c r="B29" s="8" t="s">
        <v>20</v>
      </c>
      <c r="C29" s="13">
        <v>0.29166666666666669</v>
      </c>
      <c r="D29" s="14">
        <v>0.91666666666666663</v>
      </c>
      <c r="E29" s="15">
        <v>8.3333333333333329E-2</v>
      </c>
      <c r="F29" s="14"/>
      <c r="G29" s="17">
        <f t="shared" si="3"/>
        <v>0.54166666666666663</v>
      </c>
      <c r="H29" s="16"/>
      <c r="I29" s="21">
        <f t="shared" si="2"/>
        <v>0.54166666666666663</v>
      </c>
      <c r="J29" s="20"/>
      <c r="K29" s="1"/>
    </row>
    <row r="30" spans="1:11" ht="15.75" customHeight="1" x14ac:dyDescent="0.15">
      <c r="A30" s="1"/>
      <c r="B30" s="28" t="s">
        <v>21</v>
      </c>
      <c r="C30" s="29">
        <v>0.41666666666666669</v>
      </c>
      <c r="D30" s="29">
        <v>0.60416666666666663</v>
      </c>
      <c r="E30" s="15">
        <v>2.7777777777777776E-2</v>
      </c>
      <c r="F30" s="30"/>
      <c r="G30" s="17">
        <f t="shared" si="3"/>
        <v>0.15972222222222215</v>
      </c>
      <c r="H30" s="23">
        <f>MAX(0, SUM(G24:G30)-5/3)</f>
        <v>1.2500000000000002</v>
      </c>
      <c r="I30" s="21">
        <f t="shared" si="2"/>
        <v>0.15972222222222215</v>
      </c>
      <c r="J30" s="1"/>
      <c r="K30" s="1"/>
    </row>
    <row r="31" spans="1:11" ht="15.75" customHeight="1" x14ac:dyDescent="0.15">
      <c r="A31" s="1"/>
      <c r="B31" s="47" t="s">
        <v>22</v>
      </c>
      <c r="C31" s="37"/>
      <c r="D31" s="37"/>
      <c r="E31" s="37"/>
      <c r="F31" s="37"/>
      <c r="G31" s="48">
        <f>I31-H31</f>
        <v>1.6666666666666667</v>
      </c>
      <c r="H31" s="21">
        <f>SUM(H30)</f>
        <v>1.2500000000000002</v>
      </c>
      <c r="I31" s="21">
        <f>SUM(I24:I30)</f>
        <v>2.916666666666667</v>
      </c>
      <c r="K31" s="1"/>
    </row>
    <row r="32" spans="1:11" ht="15.75" customHeight="1" x14ac:dyDescent="0.15">
      <c r="K32" s="1"/>
    </row>
    <row r="33" spans="1:11" ht="15.75" customHeight="1" x14ac:dyDescent="0.15">
      <c r="A33" s="5"/>
      <c r="B33" s="36" t="s">
        <v>24</v>
      </c>
      <c r="C33" s="37"/>
      <c r="D33" s="37"/>
      <c r="E33" s="37"/>
      <c r="F33" s="38"/>
      <c r="G33" s="31">
        <f t="shared" ref="G33:I33" si="4">SUM(G20,G31)</f>
        <v>3.3333333333333335</v>
      </c>
      <c r="H33" s="31">
        <f t="shared" si="4"/>
        <v>2.4861111111111112</v>
      </c>
      <c r="I33" s="31">
        <f t="shared" si="4"/>
        <v>5.8194444444444446</v>
      </c>
      <c r="K33" s="1"/>
    </row>
    <row r="34" spans="1:11" ht="15.75" customHeight="1" x14ac:dyDescent="0.15">
      <c r="A34" s="1"/>
      <c r="B34" s="36" t="s">
        <v>25</v>
      </c>
      <c r="C34" s="37"/>
      <c r="D34" s="37"/>
      <c r="E34" s="37"/>
      <c r="F34" s="38"/>
      <c r="G34" s="39">
        <f>(G33*F8*24)+(H33*F8*24*F9)</f>
        <v>4237.5</v>
      </c>
      <c r="H34" s="37"/>
      <c r="I34" s="38"/>
      <c r="J34" s="32"/>
      <c r="K34" s="1"/>
    </row>
    <row r="35" spans="1:11" ht="15.75" customHeight="1" x14ac:dyDescent="0.15">
      <c r="A35" s="1"/>
      <c r="B35" s="33"/>
      <c r="C35" s="4"/>
      <c r="D35" s="4"/>
      <c r="E35" s="4"/>
      <c r="F35" s="4"/>
      <c r="G35" s="1"/>
      <c r="H35" s="1"/>
      <c r="I35" s="1"/>
      <c r="J35" s="34"/>
      <c r="K35" s="1"/>
    </row>
    <row r="36" spans="1:11" ht="15.75" customHeight="1" x14ac:dyDescent="0.15">
      <c r="A36" s="5"/>
      <c r="B36" s="40" t="s">
        <v>26</v>
      </c>
      <c r="C36" s="41"/>
      <c r="D36" s="42"/>
      <c r="E36" s="43" t="s">
        <v>27</v>
      </c>
      <c r="F36" s="37"/>
      <c r="G36" s="38"/>
      <c r="H36" s="1"/>
      <c r="I36" s="35" t="s">
        <v>28</v>
      </c>
      <c r="J36" s="1"/>
      <c r="K36" s="1"/>
    </row>
    <row r="37" spans="1:11" ht="15.75" customHeight="1" x14ac:dyDescent="0.15">
      <c r="A37" s="1"/>
      <c r="B37" s="44" t="s">
        <v>29</v>
      </c>
      <c r="C37" s="41"/>
      <c r="D37" s="42"/>
      <c r="E37" s="40" t="s">
        <v>27</v>
      </c>
      <c r="F37" s="41"/>
      <c r="G37" s="42"/>
      <c r="H37" s="1"/>
      <c r="I37" s="35" t="s">
        <v>30</v>
      </c>
      <c r="J37" s="1"/>
      <c r="K37" s="1"/>
    </row>
    <row r="38" spans="1:1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3">
    <mergeCell ref="B31:F31"/>
    <mergeCell ref="B33:F33"/>
    <mergeCell ref="C8:D8"/>
    <mergeCell ref="F8:G8"/>
    <mergeCell ref="C9:D9"/>
    <mergeCell ref="F9:G9"/>
    <mergeCell ref="B20:F20"/>
    <mergeCell ref="B34:F34"/>
    <mergeCell ref="G34:I34"/>
    <mergeCell ref="B36:D36"/>
    <mergeCell ref="E36:G36"/>
    <mergeCell ref="B37:D37"/>
    <mergeCell ref="E37:G37"/>
  </mergeCells>
  <hyperlinks>
    <hyperlink ref="I36" r:id="rId1" xr:uid="{00000000-0004-0000-0000-000000000000}"/>
    <hyperlink ref="I37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Porter Gardiner</cp:lastModifiedBy>
  <dcterms:modified xsi:type="dcterms:W3CDTF">2023-03-15T21:21:38Z</dcterms:modified>
</cp:coreProperties>
</file>